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nky a spoje bez DPH 2009 C5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<sst xmlns="http://schemas.openxmlformats.org/spreadsheetml/2006/main" count="34" uniqueCount="34">
  <si>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Tržba/spoj</t>
  </si>
  <si>
    <t>Náklady</t>
  </si>
  <si>
    <t>Tržba</t>
  </si>
  <si>
    <t>Tržba/km</t>
  </si>
  <si>
    <t>Zisk</t>
  </si>
  <si>
    <t>210050 - 1</t>
  </si>
  <si>
    <t>210050 - 2</t>
  </si>
  <si>
    <t>210050 - 3</t>
  </si>
  <si>
    <t>210050 - 4</t>
  </si>
  <si>
    <t>210050 - 5</t>
  </si>
  <si>
    <t>210050 - 6</t>
  </si>
  <si>
    <t>210050 - 9</t>
  </si>
  <si>
    <t>210050 - 10</t>
  </si>
  <si>
    <t>210050 - 11</t>
  </si>
  <si>
    <t>210050 - 12</t>
  </si>
  <si>
    <t>210050 - 13</t>
  </si>
  <si>
    <t>210050 - 14</t>
  </si>
  <si>
    <t>210050 - 15</t>
  </si>
  <si>
    <t>210050 - 16</t>
  </si>
  <si>
    <t>210050 - 17</t>
  </si>
  <si>
    <t>210050 - 19</t>
  </si>
  <si>
    <t>210050 - 20</t>
  </si>
  <si>
    <t>210050 - 21</t>
  </si>
  <si>
    <t>210050 - 22</t>
  </si>
  <si>
    <t>210050 - 26</t>
  </si>
  <si>
    <t>Linka-spoj</t>
  </si>
  <si>
    <t>Počet spojù</t>
  </si>
  <si>
    <t>Počet km</t>
  </si>
  <si>
    <t>Počet lístkù</t>
  </si>
  <si>
    <t>průměr cest.</t>
  </si>
  <si>
    <t>Průměrný počet cestujíchích na spoj</t>
  </si>
  <si>
    <t>Vyhodnocení linky C50 za rok 2009</t>
  </si>
  <si>
    <t>průměrné tržby jednotlivých spojů linky C50 za rok 2009</t>
  </si>
  <si>
    <t>počet cestujících jednotlivých spojů linky C50 za rok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</si>
</sst>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20" fillId="0" borderId="19" xfId="0" applyNumberFormat="1" applyFont="1" applyBorder="1" applyAlignment="1" applyProtection="1">
      <alignment horizontal="center"/>
      <protection locked="0"/>
    </xf>
    <xf numFmtId="164" fontId="20" fillId="0" borderId="15" xfId="0" applyNumberFormat="1" applyFont="1" applyBorder="1" applyAlignment="1" applyProtection="1">
      <alignment/>
      <protection locked="0"/>
    </xf>
    <xf numFmtId="164" fontId="20" fillId="0" borderId="10" xfId="0" applyNumberFormat="1" applyFont="1" applyBorder="1" applyAlignment="1" applyProtection="1">
      <alignment/>
      <protection locked="0"/>
    </xf>
    <xf numFmtId="164" fontId="20" fillId="0" borderId="18" xfId="0" applyNumberFormat="1" applyFont="1" applyBorder="1" applyAlignment="1" applyProtection="1">
      <alignment/>
      <protection locked="0"/>
    </xf>
    <xf numFmtId="164" fontId="20" fillId="0" borderId="19" xfId="0" applyNumberFormat="1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4" fontId="20" fillId="0" borderId="24" xfId="0" applyNumberFormat="1" applyFont="1" applyBorder="1" applyAlignment="1" applyProtection="1">
      <alignment horizontal="center"/>
      <protection locked="0"/>
    </xf>
    <xf numFmtId="3" fontId="20" fillId="0" borderId="19" xfId="0" applyNumberFormat="1" applyFont="1" applyBorder="1" applyAlignment="1" applyProtection="1">
      <alignment horizontal="center"/>
      <protection locked="0"/>
    </xf>
    <xf numFmtId="3" fontId="20" fillId="0" borderId="25" xfId="0" applyNumberFormat="1" applyFont="1" applyBorder="1" applyAlignment="1" applyProtection="1">
      <alignment/>
      <protection locked="0"/>
    </xf>
    <xf numFmtId="4" fontId="20" fillId="0" borderId="24" xfId="0" applyNumberFormat="1" applyFont="1" applyBorder="1" applyAlignment="1" applyProtection="1">
      <alignment/>
      <protection locked="0"/>
    </xf>
    <xf numFmtId="3" fontId="20" fillId="0" borderId="19" xfId="0" applyNumberFormat="1" applyFont="1" applyBorder="1" applyAlignment="1" applyProtection="1">
      <alignment/>
      <protection locked="0"/>
    </xf>
    <xf numFmtId="164" fontId="20" fillId="0" borderId="26" xfId="0" applyNumberFormat="1" applyFont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0" fillId="0" borderId="29" xfId="0" applyNumberFormat="1" applyBorder="1" applyAlignment="1" applyProtection="1">
      <alignment/>
      <protection locked="0"/>
    </xf>
    <xf numFmtId="164" fontId="20" fillId="0" borderId="26" xfId="0" applyNumberFormat="1" applyFont="1" applyBorder="1" applyAlignment="1" applyProtection="1">
      <alignment/>
      <protection locked="0"/>
    </xf>
    <xf numFmtId="3" fontId="0" fillId="0" borderId="3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20" fillId="0" borderId="25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85"/>
          <c:w val="0.976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'linky a spoje bez DPH 2009 C50'!$A$4:$A$23</c:f>
              <c:strCache/>
            </c:strRef>
          </c:cat>
          <c:val>
            <c:numRef>
              <c:f>'linky a spoje bez DPH 2009 C50'!$E$4:$E$23</c:f>
              <c:numCache/>
            </c:numRef>
          </c:val>
        </c:ser>
        <c:axId val="3887728"/>
        <c:axId val="34989553"/>
      </c:barChart>
      <c:catAx>
        <c:axId val="38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89553"/>
        <c:crosses val="autoZero"/>
        <c:auto val="1"/>
        <c:lblOffset val="100"/>
        <c:tickLblSkip val="1"/>
        <c:noMultiLvlLbl val="0"/>
      </c:catAx>
      <c:valAx>
        <c:axId val="34989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7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85"/>
          <c:w val="0.971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'linky a spoje bez DPH 2009 C50'!$A$4:$A$23</c:f>
              <c:strCache/>
            </c:strRef>
          </c:cat>
          <c:val>
            <c:numRef>
              <c:f>'linky a spoje bez DPH 2009 C50'!$G$4:$G$23</c:f>
              <c:numCache/>
            </c:numRef>
          </c:val>
        </c:ser>
        <c:axId val="46470522"/>
        <c:axId val="15581515"/>
      </c:barChart>
      <c:catAx>
        <c:axId val="4647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81515"/>
        <c:crosses val="autoZero"/>
        <c:auto val="1"/>
        <c:lblOffset val="100"/>
        <c:tickLblSkip val="1"/>
        <c:noMultiLvlLbl val="0"/>
      </c:catAx>
      <c:valAx>
        <c:axId val="1558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0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5"/>
          <c:y val="-0.0085"/>
          <c:w val="0.994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'linky a spoje bez DPH 2009 C50'!$A$4:$A$23</c:f>
              <c:strCache/>
            </c:strRef>
          </c:cat>
          <c:val>
            <c:numRef>
              <c:f>'linky a spoje bez DPH 2009 C50'!$J$4:$J$23</c:f>
              <c:numCache/>
            </c:numRef>
          </c:val>
        </c:ser>
        <c:axId val="6015908"/>
        <c:axId val="54143173"/>
      </c:barChart>
      <c:catAx>
        <c:axId val="601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43173"/>
        <c:crosses val="autoZero"/>
        <c:auto val="1"/>
        <c:lblOffset val="100"/>
        <c:tickLblSkip val="1"/>
        <c:noMultiLvlLbl val="0"/>
      </c:catAx>
      <c:valAx>
        <c:axId val="541431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19050</xdr:rowOff>
    </xdr:from>
    <xdr:to>
      <xdr:col>9</xdr:col>
      <xdr:colOff>28575</xdr:colOff>
      <xdr:row>40</xdr:row>
      <xdr:rowOff>95250</xdr:rowOff>
    </xdr:to>
    <xdr:graphicFrame>
      <xdr:nvGraphicFramePr>
        <xdr:cNvPr id="1" name="Graf 1"/>
        <xdr:cNvGraphicFramePr/>
      </xdr:nvGraphicFramePr>
      <xdr:xfrm>
        <a:off x="171450" y="5210175"/>
        <a:ext cx="6562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42</xdr:row>
      <xdr:rowOff>0</xdr:rowOff>
    </xdr:from>
    <xdr:to>
      <xdr:col>9</xdr:col>
      <xdr:colOff>19050</xdr:colOff>
      <xdr:row>56</xdr:row>
      <xdr:rowOff>76200</xdr:rowOff>
    </xdr:to>
    <xdr:graphicFrame>
      <xdr:nvGraphicFramePr>
        <xdr:cNvPr id="2" name="Graf 2"/>
        <xdr:cNvGraphicFramePr/>
      </xdr:nvGraphicFramePr>
      <xdr:xfrm>
        <a:off x="219075" y="8239125"/>
        <a:ext cx="6505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58</xdr:row>
      <xdr:rowOff>57150</xdr:rowOff>
    </xdr:from>
    <xdr:to>
      <xdr:col>9</xdr:col>
      <xdr:colOff>0</xdr:colOff>
      <xdr:row>72</xdr:row>
      <xdr:rowOff>133350</xdr:rowOff>
    </xdr:to>
    <xdr:graphicFrame>
      <xdr:nvGraphicFramePr>
        <xdr:cNvPr id="3" name="Graf 3"/>
        <xdr:cNvGraphicFramePr/>
      </xdr:nvGraphicFramePr>
      <xdr:xfrm>
        <a:off x="209550" y="11344275"/>
        <a:ext cx="6496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5.7109375" style="0" customWidth="1"/>
    <col min="2" max="2" width="7.28125" style="3" customWidth="1"/>
    <col min="3" max="3" width="12.7109375" style="5" customWidth="1"/>
    <col min="4" max="4" width="9.7109375" style="3" customWidth="1"/>
    <col min="5" max="5" width="9.421875" style="7" customWidth="1"/>
    <col min="6" max="6" width="11.140625" style="7" customWidth="1"/>
    <col min="7" max="7" width="8.140625" style="3" customWidth="1"/>
    <col min="8" max="8" width="12.421875" style="7" customWidth="1"/>
    <col min="9" max="9" width="14.00390625" style="7" customWidth="1"/>
    <col min="10" max="10" width="8.28125" style="0" customWidth="1"/>
  </cols>
  <sheetData>
    <row r="1" ht="15">
      <c r="A1" s="2" t="s">
        <v>31</v>
      </c>
    </row>
    <row r="2" ht="15.75" thickBot="1"/>
    <row r="3" spans="1:10" ht="31.5" customHeight="1" thickBot="1">
      <c r="A3" s="26" t="s">
        <v>25</v>
      </c>
      <c r="B3" s="45" t="s">
        <v>26</v>
      </c>
      <c r="C3" s="31" t="s">
        <v>2</v>
      </c>
      <c r="D3" s="32" t="s">
        <v>27</v>
      </c>
      <c r="E3" s="21" t="s">
        <v>3</v>
      </c>
      <c r="F3" s="21" t="s">
        <v>0</v>
      </c>
      <c r="G3" s="45" t="s">
        <v>28</v>
      </c>
      <c r="H3" s="21" t="s">
        <v>1</v>
      </c>
      <c r="I3" s="36" t="s">
        <v>4</v>
      </c>
      <c r="J3" s="45" t="s">
        <v>29</v>
      </c>
    </row>
    <row r="4" spans="1:10" ht="15">
      <c r="A4" s="27" t="s">
        <v>5</v>
      </c>
      <c r="B4" s="13">
        <v>251</v>
      </c>
      <c r="C4" s="14">
        <v>25758.34</v>
      </c>
      <c r="D4" s="15">
        <v>6526</v>
      </c>
      <c r="E4" s="22">
        <v>3.95</v>
      </c>
      <c r="F4" s="47">
        <f aca="true" t="shared" si="0" ref="F4:F9">C4/B4</f>
        <v>102.62286852589642</v>
      </c>
      <c r="G4" s="15">
        <v>1750</v>
      </c>
      <c r="H4" s="16">
        <v>209093.04</v>
      </c>
      <c r="I4" s="37">
        <v>-183334.7</v>
      </c>
      <c r="J4" s="41">
        <f>G4/B4</f>
        <v>6.972111553784861</v>
      </c>
    </row>
    <row r="5" spans="1:14" ht="15">
      <c r="A5" s="28" t="s">
        <v>6</v>
      </c>
      <c r="B5" s="12">
        <v>251</v>
      </c>
      <c r="C5" s="11">
        <v>5349.9</v>
      </c>
      <c r="D5" s="9">
        <v>3012</v>
      </c>
      <c r="E5" s="23">
        <v>1.78</v>
      </c>
      <c r="F5" s="48">
        <f>(C5/B5)</f>
        <v>21.31434262948207</v>
      </c>
      <c r="G5" s="9">
        <v>492</v>
      </c>
      <c r="H5" s="10">
        <v>96504.48</v>
      </c>
      <c r="I5" s="38">
        <v>-91154.58</v>
      </c>
      <c r="J5" s="42">
        <f aca="true" t="shared" si="1" ref="J5:J24">G5/B5</f>
        <v>1.9601593625498008</v>
      </c>
      <c r="L5">
        <v>15000</v>
      </c>
      <c r="M5">
        <v>10</v>
      </c>
      <c r="N5">
        <f>SUM(L5/M5)</f>
        <v>1500</v>
      </c>
    </row>
    <row r="6" spans="1:10" ht="15">
      <c r="A6" s="28" t="s">
        <v>7</v>
      </c>
      <c r="B6" s="12">
        <v>251</v>
      </c>
      <c r="C6" s="11">
        <v>32051.17</v>
      </c>
      <c r="D6" s="9">
        <v>4016</v>
      </c>
      <c r="E6" s="23">
        <v>7.98</v>
      </c>
      <c r="F6" s="48">
        <f t="shared" si="0"/>
        <v>127.69390438247011</v>
      </c>
      <c r="G6" s="9">
        <v>2594</v>
      </c>
      <c r="H6" s="10">
        <v>128672.64</v>
      </c>
      <c r="I6" s="38">
        <v>-96621.47</v>
      </c>
      <c r="J6" s="42">
        <f t="shared" si="1"/>
        <v>10.334661354581673</v>
      </c>
    </row>
    <row r="7" spans="1:10" ht="15">
      <c r="A7" s="28" t="s">
        <v>8</v>
      </c>
      <c r="B7" s="12">
        <v>251</v>
      </c>
      <c r="C7" s="11">
        <v>1915.53</v>
      </c>
      <c r="D7" s="9">
        <v>4016</v>
      </c>
      <c r="E7" s="23">
        <v>0.48</v>
      </c>
      <c r="F7" s="48">
        <f t="shared" si="0"/>
        <v>7.631593625498008</v>
      </c>
      <c r="G7" s="9">
        <v>120</v>
      </c>
      <c r="H7" s="10">
        <v>128672.64</v>
      </c>
      <c r="I7" s="38">
        <v>-126757.11</v>
      </c>
      <c r="J7" s="42">
        <f t="shared" si="1"/>
        <v>0.47808764940239046</v>
      </c>
    </row>
    <row r="8" spans="1:10" ht="15">
      <c r="A8" s="28" t="s">
        <v>9</v>
      </c>
      <c r="B8" s="12">
        <v>251</v>
      </c>
      <c r="C8" s="11">
        <v>53878.1</v>
      </c>
      <c r="D8" s="9">
        <v>8534</v>
      </c>
      <c r="E8" s="23">
        <v>6.31</v>
      </c>
      <c r="F8" s="48">
        <f t="shared" si="0"/>
        <v>214.65378486055775</v>
      </c>
      <c r="G8" s="9">
        <v>4595</v>
      </c>
      <c r="H8" s="10">
        <v>273429.36</v>
      </c>
      <c r="I8" s="38">
        <v>-219551.26</v>
      </c>
      <c r="J8" s="42">
        <f t="shared" si="1"/>
        <v>18.306772908366533</v>
      </c>
    </row>
    <row r="9" spans="1:10" ht="15">
      <c r="A9" s="28" t="s">
        <v>10</v>
      </c>
      <c r="B9" s="12">
        <v>251</v>
      </c>
      <c r="C9" s="11">
        <v>10123.1</v>
      </c>
      <c r="D9" s="9">
        <v>4432</v>
      </c>
      <c r="E9" s="23">
        <v>2.28</v>
      </c>
      <c r="F9" s="48">
        <f>C9/B9</f>
        <v>40.331075697211155</v>
      </c>
      <c r="G9" s="9">
        <v>836</v>
      </c>
      <c r="H9" s="10">
        <v>142001.28</v>
      </c>
      <c r="I9" s="38">
        <v>-131878.18</v>
      </c>
      <c r="J9" s="42">
        <f t="shared" si="1"/>
        <v>3.3306772908366535</v>
      </c>
    </row>
    <row r="10" spans="1:10" ht="15">
      <c r="A10" s="28" t="s">
        <v>11</v>
      </c>
      <c r="B10" s="12">
        <v>251</v>
      </c>
      <c r="C10" s="11">
        <v>23669.89</v>
      </c>
      <c r="D10" s="9">
        <v>4432</v>
      </c>
      <c r="E10" s="23">
        <v>5.34</v>
      </c>
      <c r="F10" s="48">
        <f aca="true" t="shared" si="2" ref="F10:F24">C10/B10</f>
        <v>94.30235059760956</v>
      </c>
      <c r="G10" s="9">
        <v>2157</v>
      </c>
      <c r="H10" s="10">
        <v>142001.28</v>
      </c>
      <c r="I10" s="38">
        <v>-118331.39</v>
      </c>
      <c r="J10" s="42">
        <f t="shared" si="1"/>
        <v>8.593625498007968</v>
      </c>
    </row>
    <row r="11" spans="1:10" ht="15">
      <c r="A11" s="28" t="s">
        <v>12</v>
      </c>
      <c r="B11" s="12">
        <v>251</v>
      </c>
      <c r="C11" s="11">
        <v>1389.87</v>
      </c>
      <c r="D11" s="9">
        <v>4769</v>
      </c>
      <c r="E11" s="23">
        <v>0.29</v>
      </c>
      <c r="F11" s="48">
        <f t="shared" si="2"/>
        <v>5.537330677290837</v>
      </c>
      <c r="G11" s="9">
        <v>138</v>
      </c>
      <c r="H11" s="10">
        <v>152798.76</v>
      </c>
      <c r="I11" s="38">
        <v>-151408.89</v>
      </c>
      <c r="J11" s="42">
        <f t="shared" si="1"/>
        <v>0.549800796812749</v>
      </c>
    </row>
    <row r="12" spans="1:10" ht="15">
      <c r="A12" s="28" t="s">
        <v>13</v>
      </c>
      <c r="B12" s="12">
        <v>251</v>
      </c>
      <c r="C12" s="11">
        <v>8058.01</v>
      </c>
      <c r="D12" s="9">
        <v>4016</v>
      </c>
      <c r="E12" s="23">
        <v>2.01</v>
      </c>
      <c r="F12" s="48">
        <f t="shared" si="2"/>
        <v>32.10362549800797</v>
      </c>
      <c r="G12" s="9">
        <v>672</v>
      </c>
      <c r="H12" s="10">
        <v>128672.64</v>
      </c>
      <c r="I12" s="38">
        <v>-120614.63</v>
      </c>
      <c r="J12" s="42">
        <f t="shared" si="1"/>
        <v>2.6772908366533863</v>
      </c>
    </row>
    <row r="13" spans="1:10" ht="15">
      <c r="A13" s="28" t="s">
        <v>14</v>
      </c>
      <c r="B13" s="12">
        <v>251</v>
      </c>
      <c r="C13" s="11">
        <v>42953.23</v>
      </c>
      <c r="D13" s="9">
        <v>7781</v>
      </c>
      <c r="E13" s="23">
        <v>5.52</v>
      </c>
      <c r="F13" s="48">
        <f t="shared" si="2"/>
        <v>171.128406374502</v>
      </c>
      <c r="G13" s="9">
        <v>4880</v>
      </c>
      <c r="H13" s="10">
        <v>249303.24</v>
      </c>
      <c r="I13" s="38">
        <v>-206350.01</v>
      </c>
      <c r="J13" s="42">
        <f t="shared" si="1"/>
        <v>19.44223107569721</v>
      </c>
    </row>
    <row r="14" spans="1:10" ht="15">
      <c r="A14" s="28" t="s">
        <v>15</v>
      </c>
      <c r="B14" s="12">
        <v>251</v>
      </c>
      <c r="C14" s="11">
        <v>6714.34</v>
      </c>
      <c r="D14" s="9">
        <v>4016</v>
      </c>
      <c r="E14" s="23">
        <v>1.67</v>
      </c>
      <c r="F14" s="48">
        <f t="shared" si="2"/>
        <v>26.750358565737052</v>
      </c>
      <c r="G14" s="9">
        <v>605</v>
      </c>
      <c r="H14" s="10">
        <v>128672.64</v>
      </c>
      <c r="I14" s="38">
        <v>-121958.3</v>
      </c>
      <c r="J14" s="42">
        <f t="shared" si="1"/>
        <v>2.410358565737052</v>
      </c>
    </row>
    <row r="15" spans="1:10" ht="15">
      <c r="A15" s="28" t="s">
        <v>16</v>
      </c>
      <c r="B15" s="12">
        <v>251</v>
      </c>
      <c r="C15" s="11">
        <v>29003.3</v>
      </c>
      <c r="D15" s="9">
        <v>4016</v>
      </c>
      <c r="E15" s="23">
        <v>7.22</v>
      </c>
      <c r="F15" s="48">
        <f t="shared" si="2"/>
        <v>115.55099601593625</v>
      </c>
      <c r="G15" s="9">
        <v>2781</v>
      </c>
      <c r="H15" s="10">
        <v>128672.64</v>
      </c>
      <c r="I15" s="38">
        <v>-99669.34</v>
      </c>
      <c r="J15" s="42">
        <f t="shared" si="1"/>
        <v>11.079681274900398</v>
      </c>
    </row>
    <row r="16" spans="1:10" ht="15">
      <c r="A16" s="28" t="s">
        <v>17</v>
      </c>
      <c r="B16" s="12">
        <v>251</v>
      </c>
      <c r="C16" s="11">
        <v>8088.39</v>
      </c>
      <c r="D16" s="9">
        <v>3892</v>
      </c>
      <c r="E16" s="23">
        <v>2.08</v>
      </c>
      <c r="F16" s="48">
        <f t="shared" si="2"/>
        <v>32.22466135458168</v>
      </c>
      <c r="G16" s="9">
        <v>691</v>
      </c>
      <c r="H16" s="10">
        <v>124699.68</v>
      </c>
      <c r="I16" s="38">
        <v>-116611.29</v>
      </c>
      <c r="J16" s="42">
        <f t="shared" si="1"/>
        <v>2.752988047808765</v>
      </c>
    </row>
    <row r="17" spans="1:10" ht="15">
      <c r="A17" s="28" t="s">
        <v>18</v>
      </c>
      <c r="B17" s="12">
        <v>251</v>
      </c>
      <c r="C17" s="11">
        <v>55523.61</v>
      </c>
      <c r="D17" s="9">
        <v>8534</v>
      </c>
      <c r="E17" s="23">
        <v>6.51</v>
      </c>
      <c r="F17" s="48">
        <f t="shared" si="2"/>
        <v>221.2096015936255</v>
      </c>
      <c r="G17" s="9">
        <v>4304</v>
      </c>
      <c r="H17" s="10">
        <v>273429.36</v>
      </c>
      <c r="I17" s="38">
        <v>-217905.75</v>
      </c>
      <c r="J17" s="42">
        <f t="shared" si="1"/>
        <v>17.147410358565736</v>
      </c>
    </row>
    <row r="18" spans="1:10" ht="15">
      <c r="A18" s="28" t="s">
        <v>19</v>
      </c>
      <c r="B18" s="12">
        <v>251</v>
      </c>
      <c r="C18" s="11">
        <v>169.63</v>
      </c>
      <c r="D18" s="9">
        <v>753</v>
      </c>
      <c r="E18" s="23">
        <v>0.23</v>
      </c>
      <c r="F18" s="48">
        <f t="shared" si="2"/>
        <v>0.675816733067729</v>
      </c>
      <c r="G18" s="9">
        <v>23</v>
      </c>
      <c r="H18" s="10">
        <v>24126.12</v>
      </c>
      <c r="I18" s="38">
        <v>-23956.49</v>
      </c>
      <c r="J18" s="42">
        <f t="shared" si="1"/>
        <v>0.09163346613545817</v>
      </c>
    </row>
    <row r="19" spans="1:10" ht="15">
      <c r="A19" s="28" t="s">
        <v>20</v>
      </c>
      <c r="B19" s="12">
        <v>251</v>
      </c>
      <c r="C19" s="11">
        <v>9558.63</v>
      </c>
      <c r="D19" s="9">
        <v>7781</v>
      </c>
      <c r="E19" s="23">
        <v>1.23</v>
      </c>
      <c r="F19" s="48">
        <f t="shared" si="2"/>
        <v>38.08219123505976</v>
      </c>
      <c r="G19" s="9">
        <v>820</v>
      </c>
      <c r="H19" s="10">
        <v>249303.24</v>
      </c>
      <c r="I19" s="38">
        <v>-239744.61</v>
      </c>
      <c r="J19" s="42">
        <f t="shared" si="1"/>
        <v>3.266932270916335</v>
      </c>
    </row>
    <row r="20" spans="1:10" ht="15">
      <c r="A20" s="28" t="s">
        <v>21</v>
      </c>
      <c r="B20" s="12">
        <v>251</v>
      </c>
      <c r="C20" s="11">
        <v>30107.14</v>
      </c>
      <c r="D20" s="9">
        <v>4016</v>
      </c>
      <c r="E20" s="23">
        <v>7.5</v>
      </c>
      <c r="F20" s="48">
        <f t="shared" si="2"/>
        <v>119.94876494023904</v>
      </c>
      <c r="G20" s="9">
        <v>2194</v>
      </c>
      <c r="H20" s="10">
        <v>128672.64</v>
      </c>
      <c r="I20" s="38">
        <v>-98565.5</v>
      </c>
      <c r="J20" s="42">
        <f t="shared" si="1"/>
        <v>8.741035856573705</v>
      </c>
    </row>
    <row r="21" spans="1:10" ht="15">
      <c r="A21" s="28" t="s">
        <v>22</v>
      </c>
      <c r="B21" s="12">
        <v>54</v>
      </c>
      <c r="C21" s="11">
        <v>6163.5</v>
      </c>
      <c r="D21" s="9">
        <v>1836</v>
      </c>
      <c r="E21" s="23">
        <v>3.36</v>
      </c>
      <c r="F21" s="48">
        <f t="shared" si="2"/>
        <v>114.13888888888889</v>
      </c>
      <c r="G21" s="9">
        <v>369</v>
      </c>
      <c r="H21" s="10">
        <v>58825.44</v>
      </c>
      <c r="I21" s="38">
        <v>-52661.94</v>
      </c>
      <c r="J21" s="42">
        <f t="shared" si="1"/>
        <v>6.833333333333333</v>
      </c>
    </row>
    <row r="22" spans="1:10" ht="15">
      <c r="A22" s="28" t="s">
        <v>23</v>
      </c>
      <c r="B22" s="12">
        <v>251</v>
      </c>
      <c r="C22" s="11">
        <v>21701.86</v>
      </c>
      <c r="D22" s="9">
        <v>6024</v>
      </c>
      <c r="E22" s="23">
        <v>3.6</v>
      </c>
      <c r="F22" s="48">
        <f t="shared" si="2"/>
        <v>86.46159362549801</v>
      </c>
      <c r="G22" s="9">
        <v>1775</v>
      </c>
      <c r="H22" s="10">
        <v>193008.96</v>
      </c>
      <c r="I22" s="38">
        <v>-171307.1</v>
      </c>
      <c r="J22" s="42">
        <f t="shared" si="1"/>
        <v>7.0717131474103585</v>
      </c>
    </row>
    <row r="23" spans="1:10" ht="15.75" thickBot="1">
      <c r="A23" s="29" t="s">
        <v>24</v>
      </c>
      <c r="B23" s="17">
        <v>69</v>
      </c>
      <c r="C23" s="18">
        <v>1756.69</v>
      </c>
      <c r="D23" s="19">
        <v>2062</v>
      </c>
      <c r="E23" s="24">
        <v>0.85</v>
      </c>
      <c r="F23" s="49">
        <f t="shared" si="2"/>
        <v>25.45927536231884</v>
      </c>
      <c r="G23" s="19">
        <v>140</v>
      </c>
      <c r="H23" s="20">
        <v>66066.48</v>
      </c>
      <c r="I23" s="39">
        <v>-64309.79</v>
      </c>
      <c r="J23" s="43">
        <f t="shared" si="1"/>
        <v>2.028985507246377</v>
      </c>
    </row>
    <row r="24" spans="1:10" ht="15.75" thickBot="1">
      <c r="A24" s="30">
        <v>210050</v>
      </c>
      <c r="B24" s="33">
        <v>4720</v>
      </c>
      <c r="C24" s="34">
        <v>373934.23</v>
      </c>
      <c r="D24" s="35">
        <v>94464</v>
      </c>
      <c r="E24" s="25">
        <v>3.96</v>
      </c>
      <c r="F24" s="21">
        <f t="shared" si="2"/>
        <v>79.22335381355931</v>
      </c>
      <c r="G24" s="35">
        <v>31936</v>
      </c>
      <c r="H24" s="25">
        <v>3026626.56</v>
      </c>
      <c r="I24" s="40">
        <v>-2652692.33</v>
      </c>
      <c r="J24" s="44">
        <f t="shared" si="1"/>
        <v>6.766101694915254</v>
      </c>
    </row>
    <row r="25" spans="1:9" ht="15">
      <c r="A25" s="1"/>
      <c r="B25" s="4"/>
      <c r="C25" s="6"/>
      <c r="D25" s="4"/>
      <c r="E25" s="8"/>
      <c r="F25" s="8"/>
      <c r="G25" s="4"/>
      <c r="H25" s="8"/>
      <c r="I25" s="8"/>
    </row>
    <row r="26" spans="1:9" ht="15">
      <c r="A26" s="46" t="s">
        <v>32</v>
      </c>
      <c r="B26" s="4"/>
      <c r="C26" s="6"/>
      <c r="D26" s="4"/>
      <c r="E26" s="8"/>
      <c r="F26" s="8"/>
      <c r="G26" s="4"/>
      <c r="H26" s="8"/>
      <c r="I26" s="8"/>
    </row>
    <row r="27" spans="1:9" ht="15">
      <c r="A27" s="1"/>
      <c r="B27" s="4"/>
      <c r="C27" s="6"/>
      <c r="D27" s="4"/>
      <c r="E27" s="8"/>
      <c r="F27" s="8"/>
      <c r="G27" s="4"/>
      <c r="H27" s="8"/>
      <c r="I27" s="8"/>
    </row>
    <row r="28" spans="1:9" ht="15">
      <c r="A28" s="1"/>
      <c r="B28" s="4"/>
      <c r="C28" s="6"/>
      <c r="D28" s="4"/>
      <c r="E28" s="8"/>
      <c r="F28" s="8"/>
      <c r="G28" s="4"/>
      <c r="H28" s="8"/>
      <c r="I28" s="8"/>
    </row>
    <row r="29" spans="1:9" ht="15">
      <c r="A29" s="1"/>
      <c r="B29" s="4"/>
      <c r="C29" s="6"/>
      <c r="D29" s="4"/>
      <c r="E29" s="8"/>
      <c r="F29" s="8"/>
      <c r="G29" s="4"/>
      <c r="H29" s="8"/>
      <c r="I29" s="8"/>
    </row>
    <row r="30" spans="1:9" ht="15">
      <c r="A30" s="1"/>
      <c r="B30" s="4"/>
      <c r="C30" s="6"/>
      <c r="D30" s="4"/>
      <c r="E30" s="8"/>
      <c r="F30" s="8"/>
      <c r="G30" s="4"/>
      <c r="H30" s="8"/>
      <c r="I30" s="8"/>
    </row>
    <row r="31" spans="1:9" ht="15">
      <c r="A31" s="1"/>
      <c r="B31" s="4"/>
      <c r="C31" s="6"/>
      <c r="D31" s="4"/>
      <c r="E31" s="8"/>
      <c r="F31" s="8"/>
      <c r="G31" s="4"/>
      <c r="H31" s="8"/>
      <c r="I31" s="8"/>
    </row>
    <row r="32" spans="1:9" ht="15">
      <c r="A32" s="1"/>
      <c r="B32" s="4"/>
      <c r="C32" s="6"/>
      <c r="D32" s="4"/>
      <c r="E32" s="8"/>
      <c r="F32" s="8"/>
      <c r="G32" s="4"/>
      <c r="H32" s="8"/>
      <c r="I32" s="8"/>
    </row>
    <row r="33" spans="1:9" ht="15">
      <c r="A33" s="1"/>
      <c r="B33" s="4"/>
      <c r="C33" s="6"/>
      <c r="D33" s="4"/>
      <c r="E33" s="8"/>
      <c r="F33" s="8"/>
      <c r="G33" s="4"/>
      <c r="H33" s="8"/>
      <c r="I33" s="8"/>
    </row>
    <row r="34" spans="1:9" ht="15">
      <c r="A34" s="1"/>
      <c r="B34" s="4"/>
      <c r="C34" s="6"/>
      <c r="D34" s="4"/>
      <c r="E34" s="8"/>
      <c r="F34" s="8"/>
      <c r="G34" s="4"/>
      <c r="H34" s="8"/>
      <c r="I34" s="8"/>
    </row>
    <row r="35" spans="1:9" ht="15">
      <c r="A35" s="1"/>
      <c r="B35" s="4"/>
      <c r="C35" s="6"/>
      <c r="D35" s="4"/>
      <c r="E35" s="8"/>
      <c r="F35" s="8"/>
      <c r="G35" s="4"/>
      <c r="H35" s="8"/>
      <c r="I35" s="8"/>
    </row>
    <row r="36" spans="1:9" ht="15">
      <c r="A36" s="1"/>
      <c r="B36" s="4"/>
      <c r="C36" s="6"/>
      <c r="D36" s="4"/>
      <c r="E36" s="8"/>
      <c r="F36" s="8"/>
      <c r="G36" s="4"/>
      <c r="H36" s="8"/>
      <c r="I36" s="8"/>
    </row>
    <row r="37" spans="1:9" ht="15">
      <c r="A37" s="1"/>
      <c r="B37" s="4"/>
      <c r="C37" s="6"/>
      <c r="D37" s="4"/>
      <c r="E37" s="8"/>
      <c r="F37" s="8"/>
      <c r="G37" s="4"/>
      <c r="H37" s="8"/>
      <c r="I37" s="8"/>
    </row>
    <row r="38" spans="1:9" ht="15">
      <c r="A38" s="1"/>
      <c r="B38" s="4"/>
      <c r="C38" s="6"/>
      <c r="D38" s="4"/>
      <c r="E38" s="8"/>
      <c r="F38" s="8"/>
      <c r="G38" s="4"/>
      <c r="H38" s="8"/>
      <c r="I38" s="8"/>
    </row>
    <row r="39" spans="1:9" ht="15">
      <c r="A39" s="1"/>
      <c r="B39" s="4"/>
      <c r="C39" s="6"/>
      <c r="D39" s="4"/>
      <c r="E39" s="8"/>
      <c r="F39" s="8"/>
      <c r="G39" s="4"/>
      <c r="H39" s="8"/>
      <c r="I39" s="8"/>
    </row>
    <row r="42" ht="15">
      <c r="A42" s="46" t="s">
        <v>33</v>
      </c>
    </row>
    <row r="58" ht="15">
      <c r="A58" s="46" t="s">
        <v>30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2"/>
  <headerFooter>
    <oddHeader>&amp;CPROBO BUS a.s.</oddHeader>
  </headerFooter>
  <ignoredErrors>
    <ignoredError sqref="F4 F6:F24" unlockedFormula="1"/>
    <ignoredError sqref="F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2010-01-29T10:15:45Z</cp:lastPrinted>
  <dcterms:created xsi:type="dcterms:W3CDTF">2010-01-27T06:37:41Z</dcterms:created>
  <dcterms:modified xsi:type="dcterms:W3CDTF">2010-02-02T10:34:11Z</dcterms:modified>
  <cp:category/>
  <cp:version/>
  <cp:contentType/>
  <cp:contentStatus/>
</cp:coreProperties>
</file>